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K13" i="2" l="1"/>
  <c r="AS7" i="2"/>
  <c r="AQ7" i="2"/>
  <c r="AP7" i="2"/>
  <c r="AO7" i="2"/>
  <c r="AN7" i="2"/>
  <c r="AM7" i="2"/>
  <c r="AG7" i="2"/>
  <c r="AE7" i="2"/>
  <c r="I12" i="2" s="1"/>
  <c r="AD7" i="2"/>
  <c r="AC7" i="2"/>
  <c r="G12" i="2" s="1"/>
  <c r="AB7" i="2"/>
  <c r="AA7" i="2"/>
  <c r="E12" i="2" s="1"/>
  <c r="W7" i="2"/>
  <c r="U7" i="2"/>
  <c r="T7" i="2"/>
  <c r="S7" i="2"/>
  <c r="R7" i="2"/>
  <c r="Q7" i="2"/>
  <c r="K7" i="2"/>
  <c r="K11" i="2" s="1"/>
  <c r="I7" i="2"/>
  <c r="I11" i="2" s="1"/>
  <c r="I13" i="2" s="1"/>
  <c r="H7" i="2"/>
  <c r="H11" i="2" s="1"/>
  <c r="G7" i="2"/>
  <c r="G11" i="2" s="1"/>
  <c r="G13" i="2" s="1"/>
  <c r="F7" i="2"/>
  <c r="F11" i="2" s="1"/>
  <c r="E7" i="2"/>
  <c r="E11" i="2" s="1"/>
  <c r="E13" i="2" s="1"/>
  <c r="K12" i="2" l="1"/>
  <c r="F12" i="2"/>
  <c r="L12" i="2" s="1"/>
  <c r="H12" i="2"/>
  <c r="J13" i="2"/>
  <c r="O13" i="2"/>
  <c r="O12" i="2"/>
  <c r="J12" i="2"/>
  <c r="N12" i="2"/>
  <c r="M12" i="2"/>
  <c r="H13" i="2"/>
  <c r="M13" i="2" s="1"/>
  <c r="AF7" i="2"/>
  <c r="F13" i="2" l="1"/>
  <c r="L13" i="2" l="1"/>
  <c r="N13" i="2"/>
</calcChain>
</file>

<file path=xl/sharedStrings.xml><?xml version="1.0" encoding="utf-8"?>
<sst xmlns="http://schemas.openxmlformats.org/spreadsheetml/2006/main" count="76" uniqueCount="34">
  <si>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</si>
  <si>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</si>
  <si>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</si>
  <si>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</si>
  <si>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</si>
  <si>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</si>
  <si>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</si>
  <si>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</si>
  <si>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</si>
  <si>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</si>
  <si>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</si>
  <si>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</si>
  <si>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</si>
  <si>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</si>
  <si>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8.</t>
  </si>
  <si>
    <t>Matias Savolainen</t>
  </si>
  <si>
    <t>SiiPe</t>
  </si>
  <si>
    <t>4.</t>
  </si>
  <si>
    <t>3.</t>
  </si>
  <si>
    <t>7.</t>
  </si>
  <si>
    <t>29.12.1991</t>
  </si>
  <si>
    <t>SiiPe  = Siilinjärven Pesis  (1987),  kasvattajaseura</t>
  </si>
  <si>
    <t>PuPe</t>
  </si>
  <si>
    <t>PuPe = Puijon Pesis  (2009)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</si>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</sst>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165" fontId="1" fillId="2" borderId="0" xfId="0" applyNumberFormat="1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0" customWidth="1"/>
    <col min="13" max="13" width="6.28515625" style="20" customWidth="1"/>
    <col min="14" max="14" width="6.140625" style="20" customWidth="1"/>
    <col min="15" max="15" width="6.28515625" style="20" customWidth="1"/>
    <col min="16" max="16" width="0.7109375" style="20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0" customWidth="1"/>
    <col min="38" max="38" width="0.7109375" style="20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31" t="s">
        <v>15</v>
      </c>
      <c r="C1" s="1"/>
      <c r="D1" s="2"/>
      <c r="E1" s="3" t="s">
        <v>20</v>
      </c>
      <c r="F1" s="37"/>
      <c r="G1" s="38"/>
      <c r="H1" s="38"/>
      <c r="I1" s="4"/>
      <c r="J1" s="1"/>
      <c r="K1" s="5"/>
      <c r="L1" s="4"/>
      <c r="M1" s="4"/>
      <c r="N1" s="4"/>
      <c r="O1" s="4"/>
      <c r="P1" s="4"/>
      <c r="Q1" s="4"/>
      <c r="R1" s="1"/>
      <c r="S1" s="1"/>
      <c r="T1" s="1"/>
      <c r="U1" s="1"/>
      <c r="V1" s="1"/>
      <c r="W1" s="1"/>
      <c r="X1" s="1"/>
      <c r="Y1" s="1"/>
      <c r="Z1" s="1"/>
      <c r="AA1" s="37"/>
      <c r="AB1" s="37"/>
      <c r="AC1" s="38"/>
      <c r="AD1" s="38"/>
      <c r="AE1" s="4"/>
      <c r="AF1" s="1"/>
      <c r="AG1" s="5"/>
      <c r="AH1" s="4"/>
      <c r="AI1" s="4"/>
      <c r="AJ1" s="4"/>
      <c r="AK1" s="4"/>
      <c r="AL1" s="4"/>
      <c r="AM1" s="4"/>
      <c r="AN1" s="1"/>
      <c r="AO1" s="1"/>
      <c r="AP1" s="1"/>
      <c r="AQ1" s="1"/>
      <c r="AR1" s="1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2" t="s">
        <v>13</v>
      </c>
      <c r="C2" s="33"/>
      <c r="D2" s="34"/>
      <c r="E2" s="7" t="s">
        <v>7</v>
      </c>
      <c r="F2" s="8"/>
      <c r="G2" s="8"/>
      <c r="H2" s="8"/>
      <c r="I2" s="14"/>
      <c r="J2" s="9"/>
      <c r="K2" s="36"/>
      <c r="L2" s="16" t="s">
        <v>24</v>
      </c>
      <c r="M2" s="8"/>
      <c r="N2" s="8"/>
      <c r="O2" s="15"/>
      <c r="P2" s="13"/>
      <c r="Q2" s="16" t="s">
        <v>25</v>
      </c>
      <c r="R2" s="8"/>
      <c r="S2" s="8"/>
      <c r="T2" s="8"/>
      <c r="U2" s="14"/>
      <c r="V2" s="15"/>
      <c r="W2" s="13"/>
      <c r="X2" s="39" t="s">
        <v>26</v>
      </c>
      <c r="Y2" s="40"/>
      <c r="Z2" s="41"/>
      <c r="AA2" s="7" t="s">
        <v>7</v>
      </c>
      <c r="AB2" s="8"/>
      <c r="AC2" s="8"/>
      <c r="AD2" s="8"/>
      <c r="AE2" s="14"/>
      <c r="AF2" s="9"/>
      <c r="AG2" s="36"/>
      <c r="AH2" s="16" t="s">
        <v>27</v>
      </c>
      <c r="AI2" s="8"/>
      <c r="AJ2" s="8"/>
      <c r="AK2" s="15"/>
      <c r="AL2" s="13"/>
      <c r="AM2" s="16" t="s">
        <v>25</v>
      </c>
      <c r="AN2" s="8"/>
      <c r="AO2" s="8"/>
      <c r="AP2" s="8"/>
      <c r="AQ2" s="14"/>
      <c r="AR2" s="15"/>
      <c r="AS2" s="42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2" t="s">
        <v>0</v>
      </c>
      <c r="C3" s="12" t="s">
        <v>3</v>
      </c>
      <c r="D3" s="7" t="s">
        <v>1</v>
      </c>
      <c r="E3" s="12" t="s">
        <v>2</v>
      </c>
      <c r="F3" s="12" t="s">
        <v>6</v>
      </c>
      <c r="G3" s="9" t="s">
        <v>4</v>
      </c>
      <c r="H3" s="12" t="s">
        <v>5</v>
      </c>
      <c r="I3" s="12" t="s">
        <v>8</v>
      </c>
      <c r="J3" s="12" t="s">
        <v>9</v>
      </c>
      <c r="K3" s="42"/>
      <c r="L3" s="12" t="s">
        <v>4</v>
      </c>
      <c r="M3" s="12" t="s">
        <v>5</v>
      </c>
      <c r="N3" s="12" t="s">
        <v>28</v>
      </c>
      <c r="O3" s="12" t="s">
        <v>8</v>
      </c>
      <c r="P3" s="17"/>
      <c r="Q3" s="12" t="s">
        <v>2</v>
      </c>
      <c r="R3" s="12" t="s">
        <v>6</v>
      </c>
      <c r="S3" s="9" t="s">
        <v>4</v>
      </c>
      <c r="T3" s="12" t="s">
        <v>5</v>
      </c>
      <c r="U3" s="12" t="s">
        <v>8</v>
      </c>
      <c r="V3" s="12" t="s">
        <v>9</v>
      </c>
      <c r="W3" s="42"/>
      <c r="X3" s="12" t="s">
        <v>0</v>
      </c>
      <c r="Y3" s="12" t="s">
        <v>3</v>
      </c>
      <c r="Z3" s="7" t="s">
        <v>1</v>
      </c>
      <c r="AA3" s="12" t="s">
        <v>2</v>
      </c>
      <c r="AB3" s="12" t="s">
        <v>6</v>
      </c>
      <c r="AC3" s="9" t="s">
        <v>4</v>
      </c>
      <c r="AD3" s="12" t="s">
        <v>5</v>
      </c>
      <c r="AE3" s="12" t="s">
        <v>8</v>
      </c>
      <c r="AF3" s="12" t="s">
        <v>9</v>
      </c>
      <c r="AG3" s="42"/>
      <c r="AH3" s="12" t="s">
        <v>4</v>
      </c>
      <c r="AI3" s="12" t="s">
        <v>5</v>
      </c>
      <c r="AJ3" s="12" t="s">
        <v>28</v>
      </c>
      <c r="AK3" s="12" t="s">
        <v>8</v>
      </c>
      <c r="AL3" s="17"/>
      <c r="AM3" s="12" t="s">
        <v>2</v>
      </c>
      <c r="AN3" s="12" t="s">
        <v>6</v>
      </c>
      <c r="AO3" s="9" t="s">
        <v>4</v>
      </c>
      <c r="AP3" s="12" t="s">
        <v>5</v>
      </c>
      <c r="AQ3" s="12" t="s">
        <v>8</v>
      </c>
      <c r="AR3" s="12" t="s">
        <v>9</v>
      </c>
      <c r="AS3" s="42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1"/>
      <c r="C4" s="22"/>
      <c r="D4" s="43"/>
      <c r="E4" s="21"/>
      <c r="F4" s="21"/>
      <c r="G4" s="21"/>
      <c r="H4" s="35"/>
      <c r="I4" s="21"/>
      <c r="J4" s="44"/>
      <c r="K4" s="20"/>
      <c r="L4" s="45"/>
      <c r="M4" s="12"/>
      <c r="N4" s="12"/>
      <c r="O4" s="12"/>
      <c r="P4" s="17"/>
      <c r="Q4" s="21"/>
      <c r="R4" s="21"/>
      <c r="S4" s="35"/>
      <c r="T4" s="21"/>
      <c r="U4" s="21"/>
      <c r="V4" s="46"/>
      <c r="W4" s="20"/>
      <c r="X4" s="21">
        <v>2008</v>
      </c>
      <c r="Y4" s="21" t="s">
        <v>17</v>
      </c>
      <c r="Z4" s="43" t="s">
        <v>16</v>
      </c>
      <c r="AA4" s="21">
        <v>4</v>
      </c>
      <c r="AB4" s="21">
        <v>0</v>
      </c>
      <c r="AC4" s="21">
        <v>3</v>
      </c>
      <c r="AD4" s="21">
        <v>0</v>
      </c>
      <c r="AE4" s="21">
        <v>6</v>
      </c>
      <c r="AF4" s="29">
        <v>0.31569999999999998</v>
      </c>
      <c r="AG4" s="68">
        <v>19</v>
      </c>
      <c r="AH4" s="12"/>
      <c r="AI4" s="12"/>
      <c r="AJ4" s="12"/>
      <c r="AK4" s="12"/>
      <c r="AL4" s="17"/>
      <c r="AM4" s="21"/>
      <c r="AN4" s="21"/>
      <c r="AO4" s="21"/>
      <c r="AP4" s="21"/>
      <c r="AQ4" s="21"/>
      <c r="AR4" s="47"/>
      <c r="AS4" s="69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1"/>
      <c r="C5" s="22"/>
      <c r="D5" s="43"/>
      <c r="E5" s="21"/>
      <c r="F5" s="21"/>
      <c r="G5" s="21"/>
      <c r="H5" s="35"/>
      <c r="I5" s="21"/>
      <c r="J5" s="44"/>
      <c r="K5" s="20"/>
      <c r="L5" s="45"/>
      <c r="M5" s="12"/>
      <c r="N5" s="12"/>
      <c r="O5" s="12"/>
      <c r="P5" s="17"/>
      <c r="Q5" s="21"/>
      <c r="R5" s="21"/>
      <c r="S5" s="35"/>
      <c r="T5" s="21"/>
      <c r="U5" s="21"/>
      <c r="V5" s="46"/>
      <c r="W5" s="20"/>
      <c r="X5" s="21">
        <v>2009</v>
      </c>
      <c r="Y5" s="21" t="s">
        <v>18</v>
      </c>
      <c r="Z5" s="43" t="s">
        <v>16</v>
      </c>
      <c r="AA5" s="21">
        <v>2</v>
      </c>
      <c r="AB5" s="21">
        <v>0</v>
      </c>
      <c r="AC5" s="21">
        <v>4</v>
      </c>
      <c r="AD5" s="21">
        <v>1</v>
      </c>
      <c r="AE5" s="21">
        <v>5</v>
      </c>
      <c r="AF5" s="29">
        <v>0.41660000000000003</v>
      </c>
      <c r="AG5" s="68">
        <v>12</v>
      </c>
      <c r="AH5" s="12"/>
      <c r="AI5" s="12"/>
      <c r="AJ5" s="12"/>
      <c r="AK5" s="12"/>
      <c r="AL5" s="17"/>
      <c r="AM5" s="21"/>
      <c r="AN5" s="21"/>
      <c r="AO5" s="21"/>
      <c r="AP5" s="21"/>
      <c r="AQ5" s="21"/>
      <c r="AR5" s="47"/>
      <c r="AS5" s="69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1">
        <v>2010</v>
      </c>
      <c r="C6" s="22" t="s">
        <v>14</v>
      </c>
      <c r="D6" s="43" t="s">
        <v>22</v>
      </c>
      <c r="E6" s="21">
        <v>20</v>
      </c>
      <c r="F6" s="21">
        <v>1</v>
      </c>
      <c r="G6" s="21">
        <v>18</v>
      </c>
      <c r="H6" s="35">
        <v>1</v>
      </c>
      <c r="I6" s="21">
        <v>34</v>
      </c>
      <c r="J6" s="44">
        <v>0.378</v>
      </c>
      <c r="K6" s="20">
        <v>90</v>
      </c>
      <c r="L6" s="45"/>
      <c r="M6" s="12"/>
      <c r="N6" s="12"/>
      <c r="O6" s="12"/>
      <c r="P6" s="17"/>
      <c r="Q6" s="21"/>
      <c r="R6" s="21"/>
      <c r="S6" s="35"/>
      <c r="T6" s="21"/>
      <c r="U6" s="21"/>
      <c r="V6" s="46"/>
      <c r="W6" s="20"/>
      <c r="X6" s="21">
        <v>2010</v>
      </c>
      <c r="Y6" s="21" t="s">
        <v>19</v>
      </c>
      <c r="Z6" s="43" t="s">
        <v>16</v>
      </c>
      <c r="AA6" s="21">
        <v>3</v>
      </c>
      <c r="AB6" s="21">
        <v>0</v>
      </c>
      <c r="AC6" s="21">
        <v>10</v>
      </c>
      <c r="AD6" s="21">
        <v>4</v>
      </c>
      <c r="AE6" s="21">
        <v>18</v>
      </c>
      <c r="AF6" s="29">
        <v>0.72</v>
      </c>
      <c r="AG6" s="68">
        <v>25</v>
      </c>
      <c r="AH6" s="12"/>
      <c r="AI6" s="12"/>
      <c r="AJ6" s="12"/>
      <c r="AK6" s="12"/>
      <c r="AL6" s="17"/>
      <c r="AM6" s="21"/>
      <c r="AN6" s="21"/>
      <c r="AO6" s="21"/>
      <c r="AP6" s="21"/>
      <c r="AQ6" s="21"/>
      <c r="AR6" s="47"/>
      <c r="AS6" s="69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ht="14.25" x14ac:dyDescent="0.2">
      <c r="A7" s="24"/>
      <c r="B7" s="48" t="s">
        <v>29</v>
      </c>
      <c r="C7" s="49"/>
      <c r="D7" s="50"/>
      <c r="E7" s="51">
        <f>SUM(E4:E6)</f>
        <v>20</v>
      </c>
      <c r="F7" s="51">
        <f>SUM(F4:F6)</f>
        <v>1</v>
      </c>
      <c r="G7" s="51">
        <f>SUM(G4:G6)</f>
        <v>18</v>
      </c>
      <c r="H7" s="51">
        <f>SUM(H4:H6)</f>
        <v>1</v>
      </c>
      <c r="I7" s="51">
        <f>SUM(I4:I6)</f>
        <v>34</v>
      </c>
      <c r="J7" s="52">
        <v>0</v>
      </c>
      <c r="K7" s="36">
        <f>SUM(K4:K6)</f>
        <v>90</v>
      </c>
      <c r="L7" s="16"/>
      <c r="M7" s="14"/>
      <c r="N7" s="53"/>
      <c r="O7" s="54"/>
      <c r="P7" s="17"/>
      <c r="Q7" s="51">
        <f>SUM(Q4:Q6)</f>
        <v>0</v>
      </c>
      <c r="R7" s="51">
        <f>SUM(R4:R6)</f>
        <v>0</v>
      </c>
      <c r="S7" s="51">
        <f>SUM(S4:S6)</f>
        <v>0</v>
      </c>
      <c r="T7" s="51">
        <f>SUM(T4:T6)</f>
        <v>0</v>
      </c>
      <c r="U7" s="51">
        <f>SUM(U4:U6)</f>
        <v>0</v>
      </c>
      <c r="V7" s="23">
        <v>0</v>
      </c>
      <c r="W7" s="36">
        <f>SUM(W4:W6)</f>
        <v>0</v>
      </c>
      <c r="X7" s="10" t="s">
        <v>29</v>
      </c>
      <c r="Y7" s="11"/>
      <c r="Z7" s="9"/>
      <c r="AA7" s="51">
        <f>SUM(AA4:AA6)</f>
        <v>9</v>
      </c>
      <c r="AB7" s="51">
        <f>SUM(AB4:AB6)</f>
        <v>0</v>
      </c>
      <c r="AC7" s="51">
        <f>SUM(AC4:AC6)</f>
        <v>17</v>
      </c>
      <c r="AD7" s="51">
        <f>SUM(AD4:AD6)</f>
        <v>5</v>
      </c>
      <c r="AE7" s="51">
        <f>SUM(AE4:AE6)</f>
        <v>29</v>
      </c>
      <c r="AF7" s="52">
        <f>PRODUCT(AE7/AG7)</f>
        <v>0.5178571428571429</v>
      </c>
      <c r="AG7" s="36">
        <f>SUM(AG4:AG6)</f>
        <v>56</v>
      </c>
      <c r="AH7" s="16"/>
      <c r="AI7" s="14"/>
      <c r="AJ7" s="53"/>
      <c r="AK7" s="54"/>
      <c r="AL7" s="17"/>
      <c r="AM7" s="51">
        <f>SUM(AM4:AM6)</f>
        <v>0</v>
      </c>
      <c r="AN7" s="51">
        <f>SUM(AN4:AN6)</f>
        <v>0</v>
      </c>
      <c r="AO7" s="51">
        <f>SUM(AO4:AO6)</f>
        <v>0</v>
      </c>
      <c r="AP7" s="51">
        <f>SUM(AP4:AP6)</f>
        <v>0</v>
      </c>
      <c r="AQ7" s="51">
        <f>SUM(AQ4:AQ6)</f>
        <v>0</v>
      </c>
      <c r="AR7" s="52">
        <v>0</v>
      </c>
      <c r="AS7" s="42">
        <f>SUM(AS4:AS6)</f>
        <v>0</v>
      </c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4"/>
      <c r="C8" s="24"/>
      <c r="D8" s="24"/>
      <c r="E8" s="24"/>
      <c r="F8" s="24"/>
      <c r="G8" s="24"/>
      <c r="H8" s="24"/>
      <c r="I8" s="24"/>
      <c r="J8" s="25"/>
      <c r="K8" s="20"/>
      <c r="L8" s="17"/>
      <c r="M8" s="17"/>
      <c r="N8" s="17"/>
      <c r="O8" s="17"/>
      <c r="P8" s="24"/>
      <c r="Q8" s="24"/>
      <c r="R8" s="26"/>
      <c r="S8" s="24"/>
      <c r="T8" s="24"/>
      <c r="U8" s="17"/>
      <c r="V8" s="17"/>
      <c r="W8" s="20"/>
      <c r="X8" s="24"/>
      <c r="Y8" s="24"/>
      <c r="Z8" s="24"/>
      <c r="AA8" s="24"/>
      <c r="AB8" s="24"/>
      <c r="AC8" s="24"/>
      <c r="AD8" s="24"/>
      <c r="AE8" s="24"/>
      <c r="AF8" s="25"/>
      <c r="AG8" s="20"/>
      <c r="AH8" s="17"/>
      <c r="AI8" s="17"/>
      <c r="AJ8" s="17"/>
      <c r="AK8" s="17"/>
      <c r="AL8" s="24"/>
      <c r="AM8" s="24"/>
      <c r="AN8" s="26"/>
      <c r="AO8" s="24"/>
      <c r="AP8" s="24"/>
      <c r="AQ8" s="17"/>
      <c r="AR8" s="17"/>
      <c r="AS8" s="20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A9" s="24"/>
      <c r="B9" s="55" t="s">
        <v>30</v>
      </c>
      <c r="C9" s="56"/>
      <c r="D9" s="57"/>
      <c r="E9" s="9" t="s">
        <v>2</v>
      </c>
      <c r="F9" s="12" t="s">
        <v>6</v>
      </c>
      <c r="G9" s="9" t="s">
        <v>4</v>
      </c>
      <c r="H9" s="12" t="s">
        <v>5</v>
      </c>
      <c r="I9" s="12" t="s">
        <v>8</v>
      </c>
      <c r="J9" s="12" t="s">
        <v>9</v>
      </c>
      <c r="K9" s="17"/>
      <c r="L9" s="12" t="s">
        <v>10</v>
      </c>
      <c r="M9" s="12" t="s">
        <v>11</v>
      </c>
      <c r="N9" s="12" t="s">
        <v>31</v>
      </c>
      <c r="O9" s="12" t="s">
        <v>32</v>
      </c>
      <c r="Q9" s="26"/>
      <c r="R9" s="26" t="s">
        <v>12</v>
      </c>
      <c r="S9" s="26"/>
      <c r="T9" s="24" t="s">
        <v>21</v>
      </c>
      <c r="U9" s="17"/>
      <c r="V9" s="20"/>
      <c r="W9" s="20"/>
      <c r="X9" s="58"/>
      <c r="Y9" s="58"/>
      <c r="Z9" s="58"/>
      <c r="AA9" s="58"/>
      <c r="AB9" s="58"/>
      <c r="AC9" s="26"/>
      <c r="AD9" s="26"/>
      <c r="AE9" s="26"/>
      <c r="AF9" s="24"/>
      <c r="AG9" s="24"/>
      <c r="AH9" s="24"/>
      <c r="AI9" s="24"/>
      <c r="AJ9" s="24"/>
      <c r="AK9" s="24"/>
      <c r="AM9" s="20"/>
      <c r="AN9" s="58"/>
      <c r="AO9" s="58"/>
      <c r="AP9" s="58"/>
      <c r="AQ9" s="58"/>
      <c r="AR9" s="58"/>
      <c r="AS9" s="58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x14ac:dyDescent="0.25">
      <c r="A10" s="24"/>
      <c r="B10" s="27" t="s">
        <v>33</v>
      </c>
      <c r="C10" s="6"/>
      <c r="D10" s="28"/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60">
        <v>0</v>
      </c>
      <c r="K10" s="24">
        <v>0</v>
      </c>
      <c r="L10" s="61">
        <v>0</v>
      </c>
      <c r="M10" s="61">
        <v>0</v>
      </c>
      <c r="N10" s="61">
        <v>0</v>
      </c>
      <c r="O10" s="61">
        <v>0</v>
      </c>
      <c r="Q10" s="26"/>
      <c r="R10" s="26"/>
      <c r="S10" s="26"/>
      <c r="T10" s="24" t="s">
        <v>23</v>
      </c>
      <c r="U10" s="24"/>
      <c r="V10" s="24"/>
      <c r="W10" s="24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4"/>
      <c r="AL10" s="24"/>
      <c r="AM10" s="24"/>
      <c r="AN10" s="26"/>
      <c r="AO10" s="26"/>
      <c r="AP10" s="26"/>
      <c r="AQ10" s="26"/>
      <c r="AR10" s="26"/>
      <c r="AS10" s="26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62" t="s">
        <v>13</v>
      </c>
      <c r="C11" s="63"/>
      <c r="D11" s="64"/>
      <c r="E11" s="59">
        <f>PRODUCT(E7+Q7)</f>
        <v>20</v>
      </c>
      <c r="F11" s="59">
        <f>PRODUCT(F7+R7)</f>
        <v>1</v>
      </c>
      <c r="G11" s="59">
        <f>PRODUCT(G7+S7)</f>
        <v>18</v>
      </c>
      <c r="H11" s="59">
        <f>PRODUCT(H7+T7)</f>
        <v>1</v>
      </c>
      <c r="I11" s="59">
        <f>PRODUCT(I7+U7)</f>
        <v>34</v>
      </c>
      <c r="J11" s="60">
        <v>0</v>
      </c>
      <c r="K11" s="24">
        <f>PRODUCT(K7+W7)</f>
        <v>90</v>
      </c>
      <c r="L11" s="61">
        <v>0</v>
      </c>
      <c r="M11" s="61">
        <v>0</v>
      </c>
      <c r="N11" s="61">
        <v>0</v>
      </c>
      <c r="O11" s="61">
        <v>0</v>
      </c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19" t="s">
        <v>26</v>
      </c>
      <c r="C12" s="18"/>
      <c r="D12" s="30"/>
      <c r="E12" s="59">
        <f>PRODUCT(AA7+AM7)</f>
        <v>9</v>
      </c>
      <c r="F12" s="59">
        <f>PRODUCT(AB7+AN7)</f>
        <v>0</v>
      </c>
      <c r="G12" s="59">
        <f>PRODUCT(AC7+AO7)</f>
        <v>17</v>
      </c>
      <c r="H12" s="59">
        <f>PRODUCT(AD7+AP7)</f>
        <v>5</v>
      </c>
      <c r="I12" s="59">
        <f>PRODUCT(AE7+AQ7)</f>
        <v>29</v>
      </c>
      <c r="J12" s="60">
        <f>PRODUCT(I12/K12)</f>
        <v>0.5178571428571429</v>
      </c>
      <c r="K12" s="17">
        <f>PRODUCT(AG7+AS7)</f>
        <v>56</v>
      </c>
      <c r="L12" s="61">
        <f>PRODUCT((F12+G12)/E12)</f>
        <v>1.8888888888888888</v>
      </c>
      <c r="M12" s="61">
        <f>PRODUCT(H12/E12)</f>
        <v>0.55555555555555558</v>
      </c>
      <c r="N12" s="61">
        <f>PRODUCT((F12+G12+H12)/E12)</f>
        <v>2.4444444444444446</v>
      </c>
      <c r="O12" s="61">
        <f>PRODUCT(I12/E12)</f>
        <v>3.2222222222222223</v>
      </c>
      <c r="Q12" s="26"/>
      <c r="R12" s="26"/>
      <c r="S12" s="24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4"/>
      <c r="AL12" s="17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65" t="s">
        <v>29</v>
      </c>
      <c r="C13" s="66"/>
      <c r="D13" s="67"/>
      <c r="E13" s="59">
        <f>SUM(E10:E12)</f>
        <v>29</v>
      </c>
      <c r="F13" s="59">
        <f t="shared" ref="F13:I13" si="0">SUM(F10:F12)</f>
        <v>1</v>
      </c>
      <c r="G13" s="59">
        <f t="shared" si="0"/>
        <v>35</v>
      </c>
      <c r="H13" s="59">
        <f t="shared" si="0"/>
        <v>6</v>
      </c>
      <c r="I13" s="59">
        <f t="shared" si="0"/>
        <v>63</v>
      </c>
      <c r="J13" s="60">
        <f>PRODUCT(I13/K13)</f>
        <v>0.4315068493150685</v>
      </c>
      <c r="K13" s="24">
        <f>SUM(K10:K12)</f>
        <v>146</v>
      </c>
      <c r="L13" s="61">
        <f>PRODUCT((F13+G13)/E13)</f>
        <v>1.2413793103448276</v>
      </c>
      <c r="M13" s="61">
        <f>PRODUCT(H13/E13)</f>
        <v>0.20689655172413793</v>
      </c>
      <c r="N13" s="61">
        <f>PRODUCT((F13+G13+H13)/E13)</f>
        <v>1.4482758620689655</v>
      </c>
      <c r="O13" s="61">
        <f>PRODUCT(I13/E13)</f>
        <v>2.1724137931034484</v>
      </c>
      <c r="Q13" s="17"/>
      <c r="R13" s="17"/>
      <c r="S13" s="17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ht="14.25" x14ac:dyDescent="0.2">
      <c r="A14" s="24"/>
      <c r="B14" s="24"/>
      <c r="C14" s="24"/>
      <c r="D14" s="24"/>
      <c r="E14" s="17"/>
      <c r="F14" s="17"/>
      <c r="G14" s="17"/>
      <c r="H14" s="17"/>
      <c r="I14" s="17"/>
      <c r="J14" s="24"/>
      <c r="K14" s="24"/>
      <c r="L14" s="17"/>
      <c r="M14" s="17"/>
      <c r="N14" s="17"/>
      <c r="O14" s="17"/>
      <c r="P14" s="24"/>
      <c r="Q14" s="24"/>
      <c r="R14" s="24"/>
      <c r="S14" s="24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ht="14.25" x14ac:dyDescent="0.2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ht="14.25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ht="14.25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ht="14.25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ht="14.25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ht="14.25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ht="14.25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J52" s="24"/>
      <c r="K52" s="24"/>
      <c r="L52"/>
      <c r="M52"/>
      <c r="N52"/>
      <c r="O52"/>
      <c r="P52"/>
      <c r="Q52" s="24"/>
      <c r="R52" s="24"/>
      <c r="S52" s="24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4"/>
      <c r="AL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J53" s="24"/>
      <c r="K53" s="24"/>
      <c r="L53"/>
      <c r="M53"/>
      <c r="N53"/>
      <c r="O53"/>
      <c r="P53"/>
      <c r="Q53" s="24"/>
      <c r="R53" s="24"/>
      <c r="S53" s="24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4"/>
      <c r="AL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J54" s="24"/>
      <c r="K54" s="24"/>
      <c r="L54"/>
      <c r="M54"/>
      <c r="N54"/>
      <c r="O54"/>
      <c r="P54"/>
      <c r="Q54" s="24"/>
      <c r="R54" s="24"/>
      <c r="S54" s="24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4"/>
      <c r="AL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J55" s="24"/>
      <c r="K55" s="24"/>
      <c r="L55"/>
      <c r="M55"/>
      <c r="N55"/>
      <c r="O55"/>
      <c r="P55"/>
      <c r="Q55" s="24"/>
      <c r="R55" s="24"/>
      <c r="S55" s="24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4"/>
      <c r="AL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J56" s="24"/>
      <c r="K56" s="24"/>
      <c r="L56"/>
      <c r="M56"/>
      <c r="N56"/>
      <c r="O56"/>
      <c r="P56"/>
      <c r="Q56" s="24"/>
      <c r="R56" s="24"/>
      <c r="S56" s="24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4"/>
      <c r="AL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J57" s="24"/>
      <c r="K57" s="24"/>
      <c r="L57"/>
      <c r="M57"/>
      <c r="N57"/>
      <c r="O57"/>
      <c r="P57"/>
      <c r="Q57" s="24"/>
      <c r="R57" s="24"/>
      <c r="S57" s="24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4"/>
      <c r="AL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J58" s="24"/>
      <c r="K58" s="24"/>
      <c r="L58"/>
      <c r="M58"/>
      <c r="N58"/>
      <c r="O58"/>
      <c r="P58"/>
      <c r="Q58" s="24"/>
      <c r="R58" s="24"/>
      <c r="S58" s="24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4"/>
      <c r="AL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J59" s="24"/>
      <c r="K59" s="24"/>
      <c r="L59"/>
      <c r="M59"/>
      <c r="N59"/>
      <c r="O59"/>
      <c r="P59"/>
      <c r="Q59" s="24"/>
      <c r="R59" s="24"/>
      <c r="S59" s="24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4"/>
      <c r="AL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J60" s="24"/>
      <c r="K60" s="24"/>
      <c r="L60"/>
      <c r="M60"/>
      <c r="N60"/>
      <c r="O60"/>
      <c r="P60"/>
      <c r="Q60" s="24"/>
      <c r="R60" s="24"/>
      <c r="S60" s="24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4"/>
      <c r="AL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J61" s="24"/>
      <c r="K61" s="24"/>
      <c r="L61"/>
      <c r="M61"/>
      <c r="N61"/>
      <c r="O61"/>
      <c r="P61"/>
      <c r="Q61" s="24"/>
      <c r="R61" s="24"/>
      <c r="S61" s="24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4"/>
      <c r="AL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J62" s="24"/>
      <c r="K62" s="24"/>
      <c r="L62"/>
      <c r="M62"/>
      <c r="N62"/>
      <c r="O62"/>
      <c r="P62"/>
      <c r="Q62" s="24"/>
      <c r="R62" s="24"/>
      <c r="S62" s="24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4"/>
      <c r="AL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J63" s="24"/>
      <c r="K63" s="24"/>
      <c r="L63"/>
      <c r="M63"/>
      <c r="N63"/>
      <c r="O63"/>
      <c r="P63"/>
      <c r="Q63" s="24"/>
      <c r="R63" s="24"/>
      <c r="S63" s="24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4"/>
      <c r="AL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L75"/>
      <c r="M75"/>
      <c r="N75"/>
      <c r="O75"/>
      <c r="P75"/>
      <c r="Q75" s="24"/>
      <c r="R75" s="24"/>
      <c r="S75" s="24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L76"/>
      <c r="M76"/>
      <c r="N76"/>
      <c r="O76"/>
      <c r="P76"/>
      <c r="Q76" s="24"/>
      <c r="R76" s="24"/>
      <c r="S76" s="24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L77"/>
      <c r="M77"/>
      <c r="N77"/>
      <c r="O77"/>
      <c r="P77"/>
      <c r="Q77" s="24"/>
      <c r="R77" s="24"/>
      <c r="S77" s="24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L78"/>
      <c r="M78"/>
      <c r="N78"/>
      <c r="O78"/>
      <c r="P78"/>
      <c r="Q78" s="24"/>
      <c r="R78" s="24"/>
      <c r="S78" s="24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L79"/>
      <c r="M79"/>
      <c r="N79"/>
      <c r="O79"/>
      <c r="P79"/>
      <c r="Q79" s="24"/>
      <c r="R79" s="24"/>
      <c r="S79" s="24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L80"/>
      <c r="M80"/>
      <c r="N80"/>
      <c r="O80"/>
      <c r="P80"/>
      <c r="Q80" s="24"/>
      <c r="R80" s="24"/>
      <c r="S80" s="24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L81"/>
      <c r="M81"/>
      <c r="N81"/>
      <c r="O81"/>
      <c r="P81"/>
      <c r="Q81" s="24"/>
      <c r="R81" s="24"/>
      <c r="S81" s="24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L82"/>
      <c r="M82"/>
      <c r="N82"/>
      <c r="O82"/>
      <c r="P82"/>
      <c r="Q82" s="24"/>
      <c r="R82" s="24"/>
      <c r="S82" s="24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L83"/>
      <c r="M83"/>
      <c r="N83"/>
      <c r="O83"/>
      <c r="P83"/>
      <c r="Q83" s="24"/>
      <c r="R83" s="24"/>
      <c r="S83" s="24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L84"/>
      <c r="M84"/>
      <c r="N84"/>
      <c r="O84"/>
      <c r="P84"/>
      <c r="Q84" s="24"/>
      <c r="R84" s="24"/>
      <c r="S84" s="24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L85"/>
      <c r="M85"/>
      <c r="N85"/>
      <c r="O85"/>
      <c r="P85"/>
      <c r="Q85" s="24"/>
      <c r="R85" s="24"/>
      <c r="S85" s="24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L86"/>
      <c r="M86"/>
      <c r="N86"/>
      <c r="O86"/>
      <c r="P86"/>
      <c r="Q86" s="17"/>
      <c r="R86" s="17"/>
      <c r="S86" s="17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4"/>
      <c r="AL86" s="17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17"/>
      <c r="R87" s="17"/>
      <c r="S87" s="17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4"/>
      <c r="AL87" s="17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17"/>
      <c r="R88" s="17"/>
      <c r="S88" s="17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4"/>
      <c r="AL88" s="17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17"/>
      <c r="R89" s="17"/>
      <c r="S89" s="17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4"/>
      <c r="AL89" s="17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17"/>
      <c r="R90" s="17"/>
      <c r="S90" s="17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4"/>
      <c r="AL90" s="17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17"/>
      <c r="R91" s="17"/>
      <c r="S91" s="17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4"/>
      <c r="AL91" s="17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17"/>
      <c r="R92" s="17"/>
      <c r="S92" s="17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4"/>
      <c r="AL92" s="17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17"/>
      <c r="R93" s="17"/>
      <c r="S93" s="17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4"/>
      <c r="AL93" s="17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17"/>
      <c r="R94" s="17"/>
      <c r="S94" s="17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4"/>
      <c r="AL94" s="17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17"/>
      <c r="R95" s="17"/>
      <c r="S95" s="17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4"/>
      <c r="AL95" s="17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17"/>
      <c r="R96" s="17"/>
      <c r="S96" s="17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4"/>
      <c r="AL96" s="17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17"/>
      <c r="R97" s="17"/>
      <c r="S97" s="17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4"/>
      <c r="AL97" s="17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7"/>
      <c r="R98" s="17"/>
      <c r="S98" s="17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4"/>
      <c r="AL98" s="17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7"/>
      <c r="R99" s="17"/>
      <c r="S99" s="17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4"/>
      <c r="AL99" s="17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7"/>
      <c r="R100" s="17"/>
      <c r="S100" s="17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4"/>
      <c r="AL100" s="17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7"/>
      <c r="R101" s="17"/>
      <c r="S101" s="17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4"/>
      <c r="AL101" s="17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7"/>
      <c r="R102" s="17"/>
      <c r="S102" s="17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4"/>
      <c r="AL102" s="17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7"/>
      <c r="R103" s="17"/>
      <c r="S103" s="17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4"/>
      <c r="AL103" s="17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7"/>
      <c r="R104" s="17"/>
      <c r="S104" s="17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4"/>
      <c r="AL104" s="17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7"/>
      <c r="R105" s="17"/>
      <c r="S105" s="17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4"/>
      <c r="AL105" s="17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7"/>
      <c r="R106" s="17"/>
      <c r="S106" s="17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4"/>
      <c r="AL106" s="17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7"/>
      <c r="R107" s="17"/>
      <c r="S107" s="17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4"/>
      <c r="AL107" s="17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7"/>
      <c r="R108" s="17"/>
      <c r="S108" s="17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4"/>
      <c r="AL108" s="17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7"/>
      <c r="R109" s="17"/>
      <c r="S109" s="17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4"/>
      <c r="AL109" s="17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7"/>
      <c r="R110" s="17"/>
      <c r="S110" s="17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4"/>
      <c r="AL110" s="17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7"/>
      <c r="R111" s="17"/>
      <c r="S111" s="17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4"/>
      <c r="AL111" s="17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7"/>
      <c r="R112" s="17"/>
      <c r="S112" s="17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4"/>
      <c r="AL112" s="17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7"/>
      <c r="R113" s="17"/>
      <c r="S113" s="17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4"/>
      <c r="AL113" s="17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7"/>
      <c r="R114" s="17"/>
      <c r="S114" s="17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4"/>
      <c r="AL114" s="17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7"/>
      <c r="R115" s="17"/>
      <c r="S115" s="17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4"/>
      <c r="AL115" s="17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7"/>
      <c r="R116" s="17"/>
      <c r="S116" s="17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4"/>
      <c r="AL116" s="17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7"/>
      <c r="R117" s="17"/>
      <c r="S117" s="17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4"/>
      <c r="AL117" s="17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7"/>
      <c r="R118" s="17"/>
      <c r="S118" s="17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4"/>
      <c r="AL118" s="17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7"/>
      <c r="R119" s="17"/>
      <c r="S119" s="17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4"/>
      <c r="AL119" s="17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7"/>
      <c r="R120" s="17"/>
      <c r="S120" s="17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4"/>
      <c r="AL120" s="17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7"/>
      <c r="R121" s="17"/>
      <c r="S121" s="17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4"/>
      <c r="AL121" s="17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7"/>
      <c r="R122" s="17"/>
      <c r="S122" s="17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4"/>
      <c r="AL122" s="17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7"/>
      <c r="R123" s="17"/>
      <c r="S123" s="17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4"/>
      <c r="AL123" s="17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7"/>
      <c r="R124" s="17"/>
      <c r="S124" s="17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4"/>
      <c r="AL124" s="17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7"/>
      <c r="R125" s="17"/>
      <c r="S125" s="17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4"/>
      <c r="AL125" s="17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7"/>
      <c r="R126" s="17"/>
      <c r="S126" s="17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4"/>
      <c r="AL126" s="17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7"/>
      <c r="R127" s="17"/>
      <c r="S127" s="17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4"/>
      <c r="AL127" s="17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7"/>
      <c r="R128" s="17"/>
      <c r="S128" s="17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4"/>
      <c r="AL128" s="17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7"/>
      <c r="R129" s="17"/>
      <c r="S129" s="17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4"/>
      <c r="AL129" s="17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7"/>
      <c r="R130" s="17"/>
      <c r="S130" s="17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4"/>
      <c r="AL130" s="17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7"/>
      <c r="R131" s="17"/>
      <c r="S131" s="17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4"/>
      <c r="AL131" s="17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7"/>
      <c r="R132" s="17"/>
      <c r="S132" s="17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4"/>
      <c r="AL132" s="17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7"/>
      <c r="R133" s="17"/>
      <c r="S133" s="17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4"/>
      <c r="AL133" s="17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7"/>
      <c r="R134" s="17"/>
      <c r="S134" s="17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4"/>
      <c r="AL134" s="17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7"/>
      <c r="R135" s="17"/>
      <c r="S135" s="17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4"/>
      <c r="AL135" s="17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7"/>
      <c r="R136" s="17"/>
      <c r="S136" s="17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4"/>
      <c r="AL136" s="17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7"/>
      <c r="R137" s="17"/>
      <c r="S137" s="17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4"/>
      <c r="AL137" s="17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7"/>
      <c r="R138" s="17"/>
      <c r="S138" s="17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4"/>
      <c r="AL138" s="17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7"/>
      <c r="R139" s="17"/>
      <c r="S139" s="17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4"/>
      <c r="AL139" s="17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7"/>
      <c r="R140" s="17"/>
      <c r="S140" s="17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4"/>
      <c r="AL140" s="17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7"/>
      <c r="R141" s="17"/>
      <c r="S141" s="17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4"/>
      <c r="AL141" s="17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7"/>
      <c r="R142" s="17"/>
      <c r="S142" s="17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4"/>
      <c r="AL142" s="17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7"/>
      <c r="R143" s="17"/>
      <c r="S143" s="17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4"/>
      <c r="AL143" s="17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7"/>
      <c r="R144" s="17"/>
      <c r="S144" s="17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4"/>
      <c r="AL144" s="17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7"/>
      <c r="R145" s="17"/>
      <c r="S145" s="17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4"/>
      <c r="AL145" s="17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7"/>
      <c r="R146" s="17"/>
      <c r="S146" s="17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4"/>
      <c r="AL146" s="17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7"/>
      <c r="R147" s="17"/>
      <c r="S147" s="17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4"/>
      <c r="AL147" s="17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7"/>
      <c r="R148" s="17"/>
      <c r="S148" s="17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4"/>
      <c r="AL148" s="17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7"/>
      <c r="R149" s="17"/>
      <c r="S149" s="17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4"/>
      <c r="AL149" s="17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7"/>
      <c r="R150" s="17"/>
      <c r="S150" s="17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4"/>
      <c r="AL150" s="17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7"/>
      <c r="R151" s="17"/>
      <c r="S151" s="17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4"/>
      <c r="AL151" s="17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7"/>
      <c r="R152" s="17"/>
      <c r="S152" s="17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4"/>
      <c r="AL152" s="17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7"/>
      <c r="R153" s="17"/>
      <c r="S153" s="17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4"/>
      <c r="AL153" s="17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7"/>
      <c r="R154" s="17"/>
      <c r="S154" s="17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4"/>
      <c r="AL154" s="17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7"/>
      <c r="R155" s="17"/>
      <c r="S155" s="17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4"/>
      <c r="AL155" s="17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7"/>
      <c r="R156" s="17"/>
      <c r="S156" s="17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4"/>
      <c r="AL156" s="17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7"/>
      <c r="R157" s="17"/>
      <c r="S157" s="17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4"/>
      <c r="AL157" s="17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7"/>
      <c r="R158" s="17"/>
      <c r="S158" s="17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4"/>
      <c r="AL158" s="17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7"/>
      <c r="R159" s="17"/>
      <c r="S159" s="17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4"/>
      <c r="AL159" s="17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7"/>
      <c r="R160" s="17"/>
      <c r="S160" s="17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4"/>
      <c r="AL160" s="17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7"/>
      <c r="R161" s="17"/>
      <c r="S161" s="17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4"/>
      <c r="AL161" s="17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7"/>
      <c r="R162" s="17"/>
      <c r="S162" s="17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4"/>
      <c r="AL162" s="17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7"/>
      <c r="R163" s="17"/>
      <c r="S163" s="17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4"/>
      <c r="AL163" s="17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7"/>
      <c r="R164" s="17"/>
      <c r="S164" s="17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4"/>
      <c r="AL164" s="17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7"/>
      <c r="R165" s="17"/>
      <c r="S165" s="17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4"/>
      <c r="AL165" s="17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7"/>
      <c r="R166" s="17"/>
      <c r="S166" s="17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4"/>
      <c r="AL166" s="17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7"/>
      <c r="R167" s="17"/>
      <c r="S167" s="17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4"/>
      <c r="AL167" s="17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7"/>
      <c r="R168" s="17"/>
      <c r="S168" s="17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4"/>
      <c r="AL168" s="17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7"/>
      <c r="R169" s="17"/>
      <c r="S169" s="17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4"/>
      <c r="AL169" s="17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7"/>
      <c r="R170" s="17"/>
      <c r="S170" s="17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4"/>
      <c r="AL170" s="17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L171"/>
      <c r="M171"/>
      <c r="N171"/>
      <c r="O171"/>
      <c r="P171"/>
      <c r="Q171" s="17"/>
      <c r="R171" s="17"/>
      <c r="S171" s="17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4"/>
      <c r="AL171" s="17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L172"/>
      <c r="M172"/>
      <c r="N172"/>
      <c r="O172"/>
      <c r="P172"/>
      <c r="Q172" s="17"/>
      <c r="R172" s="17"/>
      <c r="S172" s="17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4"/>
      <c r="AL172" s="17"/>
    </row>
    <row r="173" spans="1:57" ht="14.25" x14ac:dyDescent="0.2">
      <c r="L173"/>
      <c r="M173"/>
      <c r="N173"/>
      <c r="O173"/>
      <c r="P173"/>
      <c r="Q173" s="17"/>
      <c r="R173" s="17"/>
      <c r="S173" s="17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4"/>
      <c r="AL173" s="17"/>
    </row>
    <row r="174" spans="1:57" ht="14.25" x14ac:dyDescent="0.2">
      <c r="L174"/>
      <c r="M174"/>
      <c r="N174"/>
      <c r="O174"/>
      <c r="P174"/>
      <c r="Q174" s="17"/>
      <c r="R174" s="17"/>
      <c r="S174" s="17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4"/>
      <c r="AL174" s="17"/>
    </row>
    <row r="175" spans="1:57" ht="14.25" x14ac:dyDescent="0.2">
      <c r="L175" s="17"/>
      <c r="M175" s="17"/>
      <c r="N175" s="17"/>
      <c r="O175" s="17"/>
      <c r="P175" s="17"/>
      <c r="R175" s="17"/>
      <c r="S175" s="17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4"/>
      <c r="AL175" s="17"/>
    </row>
    <row r="176" spans="1:57" ht="14.25" x14ac:dyDescent="0.2">
      <c r="L176" s="17"/>
      <c r="M176" s="17"/>
      <c r="N176" s="17"/>
      <c r="O176" s="17"/>
      <c r="P176" s="17"/>
      <c r="R176" s="17"/>
      <c r="S176" s="17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4"/>
      <c r="AL176" s="17"/>
    </row>
    <row r="177" spans="12:38" ht="14.25" x14ac:dyDescent="0.2">
      <c r="L177" s="17"/>
      <c r="M177" s="17"/>
      <c r="N177" s="17"/>
      <c r="O177" s="17"/>
      <c r="P177" s="17"/>
      <c r="R177" s="17"/>
      <c r="S177" s="17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4"/>
      <c r="AL177" s="17"/>
    </row>
    <row r="178" spans="12:38" ht="14.25" x14ac:dyDescent="0.2">
      <c r="L178" s="17"/>
      <c r="M178" s="17"/>
      <c r="N178" s="17"/>
      <c r="O178" s="17"/>
      <c r="P178" s="17"/>
      <c r="R178" s="17"/>
      <c r="S178" s="17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17"/>
      <c r="AL178" s="17"/>
    </row>
    <row r="179" spans="12:38" x14ac:dyDescent="0.25">
      <c r="R179" s="20"/>
      <c r="S179" s="20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 spans="12:38" x14ac:dyDescent="0.25">
      <c r="R180" s="20"/>
      <c r="S180" s="20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 spans="12:38" x14ac:dyDescent="0.25">
      <c r="R181" s="20"/>
      <c r="S181" s="20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 spans="12:38" x14ac:dyDescent="0.25">
      <c r="L182"/>
      <c r="M182"/>
      <c r="N182"/>
      <c r="O182"/>
      <c r="P182"/>
      <c r="R182" s="20"/>
      <c r="S182" s="20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/>
      <c r="AL182"/>
    </row>
    <row r="183" spans="12:38" x14ac:dyDescent="0.25">
      <c r="L183"/>
      <c r="M183"/>
      <c r="N183"/>
      <c r="O183"/>
      <c r="P183"/>
      <c r="R183" s="20"/>
      <c r="S183" s="20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/>
      <c r="AL183"/>
    </row>
    <row r="184" spans="12:38" x14ac:dyDescent="0.25">
      <c r="L184"/>
      <c r="M184"/>
      <c r="N184"/>
      <c r="O184"/>
      <c r="P184"/>
      <c r="R184" s="20"/>
      <c r="S184" s="20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/>
      <c r="AL184"/>
    </row>
    <row r="185" spans="12:38" x14ac:dyDescent="0.25">
      <c r="L185"/>
      <c r="M185"/>
      <c r="N185"/>
      <c r="O185"/>
      <c r="P185"/>
      <c r="R185" s="20"/>
      <c r="S185" s="20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/>
      <c r="AL185"/>
    </row>
    <row r="186" spans="12:38" x14ac:dyDescent="0.25">
      <c r="L186"/>
      <c r="M186"/>
      <c r="N186"/>
      <c r="O186"/>
      <c r="P186"/>
      <c r="R186" s="20"/>
      <c r="S186" s="20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/>
      <c r="AL186"/>
    </row>
    <row r="187" spans="12:38" x14ac:dyDescent="0.25">
      <c r="L187"/>
      <c r="M187"/>
      <c r="N187"/>
      <c r="O187"/>
      <c r="P187"/>
      <c r="R187" s="20"/>
      <c r="S187" s="20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/>
      <c r="AL187"/>
    </row>
    <row r="188" spans="12:38" x14ac:dyDescent="0.25">
      <c r="L188"/>
      <c r="M188"/>
      <c r="N188"/>
      <c r="O188"/>
      <c r="P188"/>
      <c r="R188" s="20"/>
      <c r="S188" s="20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/>
      <c r="AL188"/>
    </row>
    <row r="189" spans="12:38" x14ac:dyDescent="0.25">
      <c r="L189"/>
      <c r="M189"/>
      <c r="N189"/>
      <c r="O189"/>
      <c r="P189"/>
      <c r="R189" s="20"/>
      <c r="S189" s="20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/>
      <c r="AL189"/>
    </row>
    <row r="190" spans="12:38" x14ac:dyDescent="0.25">
      <c r="L190"/>
      <c r="M190"/>
      <c r="N190"/>
      <c r="O190"/>
      <c r="P190"/>
      <c r="R190" s="20"/>
      <c r="S190" s="20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/>
      <c r="AL190"/>
    </row>
    <row r="191" spans="12:38" x14ac:dyDescent="0.25">
      <c r="L191"/>
      <c r="M191"/>
      <c r="N191"/>
      <c r="O191"/>
      <c r="P191"/>
      <c r="R191" s="20"/>
      <c r="S191" s="20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/>
      <c r="AL191"/>
    </row>
    <row r="192" spans="12:38" x14ac:dyDescent="0.25">
      <c r="L192"/>
      <c r="M192"/>
      <c r="N192"/>
      <c r="O192"/>
      <c r="P192"/>
      <c r="R192" s="20"/>
      <c r="S192" s="20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/>
      <c r="AL192"/>
    </row>
    <row r="193" spans="12:38" x14ac:dyDescent="0.25">
      <c r="L193"/>
      <c r="M193"/>
      <c r="N193"/>
      <c r="O193"/>
      <c r="P193"/>
      <c r="R193" s="20"/>
      <c r="S193" s="20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/>
      <c r="AL193"/>
    </row>
    <row r="194" spans="12:38" x14ac:dyDescent="0.25">
      <c r="L194"/>
      <c r="M194"/>
      <c r="N194"/>
      <c r="O194"/>
      <c r="P194"/>
      <c r="R194" s="20"/>
      <c r="S194" s="20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/>
      <c r="AL194"/>
    </row>
    <row r="195" spans="12:38" x14ac:dyDescent="0.25">
      <c r="L195"/>
      <c r="M195"/>
      <c r="N195"/>
      <c r="O195"/>
      <c r="P195"/>
      <c r="R195" s="20"/>
      <c r="S195" s="20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/>
      <c r="AL195"/>
    </row>
    <row r="196" spans="12:38" x14ac:dyDescent="0.25">
      <c r="L196"/>
      <c r="M196"/>
      <c r="N196"/>
      <c r="O196"/>
      <c r="P196"/>
      <c r="R196" s="20"/>
      <c r="S196" s="20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/>
      <c r="AL196"/>
    </row>
    <row r="197" spans="12:38" x14ac:dyDescent="0.25">
      <c r="L197"/>
      <c r="M197"/>
      <c r="N197"/>
      <c r="O197"/>
      <c r="P197"/>
      <c r="R197" s="20"/>
      <c r="S197" s="20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/>
      <c r="AL197"/>
    </row>
    <row r="198" spans="12:38" x14ac:dyDescent="0.25">
      <c r="L198"/>
      <c r="M198"/>
      <c r="N198"/>
      <c r="O198"/>
      <c r="P198"/>
      <c r="R198" s="20"/>
      <c r="S198" s="20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/>
      <c r="AL198"/>
    </row>
    <row r="199" spans="12:38" x14ac:dyDescent="0.25">
      <c r="L199"/>
      <c r="M199"/>
      <c r="N199"/>
      <c r="O199"/>
      <c r="P199"/>
      <c r="R199" s="20"/>
      <c r="S199" s="20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/>
      <c r="AL199"/>
    </row>
    <row r="200" spans="12:38" x14ac:dyDescent="0.25">
      <c r="L200"/>
      <c r="M200"/>
      <c r="N200"/>
      <c r="O200"/>
      <c r="P200"/>
      <c r="R200" s="20"/>
      <c r="S200" s="20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/>
      <c r="AL200"/>
    </row>
    <row r="201" spans="12:38" x14ac:dyDescent="0.25">
      <c r="L201"/>
      <c r="M201"/>
      <c r="N201"/>
      <c r="O201"/>
      <c r="P201"/>
      <c r="R201" s="20"/>
      <c r="S201" s="20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/>
      <c r="AL201"/>
    </row>
    <row r="202" spans="12:38" x14ac:dyDescent="0.25">
      <c r="L202"/>
      <c r="M202"/>
      <c r="N202"/>
      <c r="O202"/>
      <c r="P202"/>
      <c r="R202" s="20"/>
      <c r="S202" s="20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/>
      <c r="AL202"/>
    </row>
    <row r="203" spans="12:38" x14ac:dyDescent="0.25">
      <c r="L203"/>
      <c r="M203"/>
      <c r="N203"/>
      <c r="O203"/>
      <c r="P203"/>
      <c r="R203" s="20"/>
      <c r="S203" s="20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/>
      <c r="AL203"/>
    </row>
    <row r="204" spans="12:38" x14ac:dyDescent="0.25">
      <c r="L204"/>
      <c r="M204"/>
      <c r="N204"/>
      <c r="O204"/>
      <c r="P204"/>
      <c r="R204" s="20"/>
      <c r="S204" s="20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/>
      <c r="AL204"/>
    </row>
    <row r="205" spans="12:38" x14ac:dyDescent="0.25">
      <c r="L205"/>
      <c r="M205"/>
      <c r="N205"/>
      <c r="O205"/>
      <c r="P205"/>
      <c r="R205" s="20"/>
      <c r="S205" s="20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/>
      <c r="AL205"/>
    </row>
    <row r="206" spans="12:38" x14ac:dyDescent="0.25">
      <c r="L206"/>
      <c r="M206"/>
      <c r="N206"/>
      <c r="O206"/>
      <c r="P206"/>
      <c r="R206" s="20"/>
      <c r="S206" s="20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/>
      <c r="AL206"/>
    </row>
    <row r="207" spans="12:38" ht="14.25" x14ac:dyDescent="0.2">
      <c r="L207"/>
      <c r="M207"/>
      <c r="N207"/>
      <c r="O207"/>
      <c r="P207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/>
      <c r="AL207"/>
    </row>
    <row r="208" spans="12:38" ht="14.25" x14ac:dyDescent="0.2">
      <c r="L208"/>
      <c r="M208"/>
      <c r="N208"/>
      <c r="O208"/>
      <c r="P208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/>
      <c r="AL208"/>
    </row>
    <row r="209" spans="12:38" ht="14.25" x14ac:dyDescent="0.2">
      <c r="L209"/>
      <c r="M209"/>
      <c r="N209"/>
      <c r="O209"/>
      <c r="P209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/>
      <c r="AL209"/>
    </row>
    <row r="210" spans="12:38" ht="14.25" x14ac:dyDescent="0.2">
      <c r="L210"/>
      <c r="M210"/>
      <c r="N210"/>
      <c r="O210"/>
      <c r="P210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2018-11-21T14:38:37Z</dcterms:modified>
</cp:coreProperties>
</file>